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F9"/>
  <c r="F23" i="2" l="1"/>
  <c r="F22"/>
  <c r="K8"/>
  <c r="I8"/>
  <c r="F9" l="1"/>
  <c r="F8"/>
  <c r="F7"/>
  <c r="F6"/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<sst xmlns="http://schemas.openxmlformats.org/spreadsheetml/2006/main" count="52" uniqueCount="49">
  <si>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</si>
  <si>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</si>
  <si>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</si>
  <si>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</si>
  <si>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</si>
  <si>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</si>
  <si>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</si>
  <si>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</si>
  <si>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</si>
  <si>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</si>
  <si>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</si>
  <si>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</si>
  <si>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</si>
  <si>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</si>
  <si>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</si>
  <si>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</si>
  <si>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</si>
  <si>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</si>
  <si>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</si>
  <si>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Молоко</t>
  </si>
  <si>
    <t>МБОУ ВСОШ № 5</t>
  </si>
  <si>
    <t>гор.блюдо</t>
  </si>
  <si>
    <t>ТК№239</t>
  </si>
  <si>
    <t>Запеканка творожная</t>
  </si>
  <si>
    <t>ТК№306</t>
  </si>
  <si>
    <t>Какао-напиток (2 вариант)</t>
  </si>
  <si>
    <t>ТК№1.5</t>
  </si>
  <si>
    <t>Хлеб пшеничный</t>
  </si>
  <si>
    <t>фрукт</t>
  </si>
  <si>
    <t>Груша</t>
  </si>
  <si>
    <t>напиток</t>
  </si>
  <si>
    <t>ТК№299</t>
  </si>
  <si>
    <t>Итого за примем пищи:</t>
  </si>
  <si>
    <t>ТК№20</t>
  </si>
  <si>
    <t>Салат из моркови с огурцами и зеленым горошком</t>
  </si>
  <si>
    <t>ТК№58</t>
  </si>
  <si>
    <t>Борщ с капустой и картофелем</t>
  </si>
  <si>
    <t>ТК№5.1</t>
  </si>
  <si>
    <t>Печень тушеная в сметанном соусе</t>
  </si>
  <si>
    <t>ТК№144</t>
  </si>
  <si>
    <t>Картофель отварной в масле</t>
  </si>
  <si>
    <t>3 блюдо</t>
  </si>
  <si>
    <t>ТК№314</t>
  </si>
  <si>
    <t>Напиток клюквенный</t>
  </si>
  <si>
    <t>ТК№1.6</t>
  </si>
  <si>
    <t>Хлеб ржаной</t>
  </si>
  <si>
    <t>Бутерброд с маслом</t>
  </si>
  <si>
    <t>*101/100</t>
  </si>
  <si>
    <t>Цена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</si>
</sst>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PT Astra Serif"/>
      <family val="1"/>
      <charset val="1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"/>
      <family val="1"/>
    </font>
    <font>
      <sz val="1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1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9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/>
    <xf numFmtId="0" fontId="11" fillId="0" borderId="0" xfId="0" applyFont="1"/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8" fillId="0" borderId="6" xfId="0" applyNumberFormat="1" applyFont="1" applyBorder="1" applyAlignment="1">
      <alignment horizontal="center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14" fillId="2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110" zoomScaleNormal="124" zoomScaleSheetLayoutView="110" workbookViewId="0">
      <selection activeCell="H14" sqref="H14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34" t="s">
        <v>20</v>
      </c>
      <c r="C1" s="34"/>
      <c r="D1" s="34"/>
      <c r="I1" t="s">
        <v>0</v>
      </c>
      <c r="J1" s="8"/>
    </row>
    <row r="3" spans="1:10" s="5" customFormat="1" ht="31.65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48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8">
      <c r="A4" s="33" t="s">
        <v>11</v>
      </c>
      <c r="B4" s="10" t="s">
        <v>21</v>
      </c>
      <c r="C4" s="11" t="s">
        <v>22</v>
      </c>
      <c r="D4" s="11" t="s">
        <v>23</v>
      </c>
      <c r="E4" s="12">
        <v>170</v>
      </c>
      <c r="F4" s="35">
        <v>37.9</v>
      </c>
      <c r="G4" s="12">
        <v>313</v>
      </c>
      <c r="H4" s="12">
        <v>17.899999999999999</v>
      </c>
      <c r="I4" s="12">
        <v>14.7</v>
      </c>
      <c r="J4" s="13">
        <v>43.2</v>
      </c>
    </row>
    <row r="5" spans="1:10" ht="13.8">
      <c r="A5" s="33"/>
      <c r="B5" s="14" t="s">
        <v>12</v>
      </c>
      <c r="C5" s="15" t="s">
        <v>24</v>
      </c>
      <c r="D5" s="15" t="s">
        <v>25</v>
      </c>
      <c r="E5" s="16">
        <v>200</v>
      </c>
      <c r="F5" s="36">
        <v>21.99</v>
      </c>
      <c r="G5" s="16">
        <v>98</v>
      </c>
      <c r="H5" s="16">
        <v>3.6</v>
      </c>
      <c r="I5" s="16">
        <v>3.3</v>
      </c>
      <c r="J5" s="17">
        <v>13.7</v>
      </c>
    </row>
    <row r="6" spans="1:10" ht="13.8">
      <c r="A6" s="33"/>
      <c r="B6" s="14" t="s">
        <v>13</v>
      </c>
      <c r="C6" s="15" t="s">
        <v>26</v>
      </c>
      <c r="D6" s="15" t="s">
        <v>46</v>
      </c>
      <c r="E6" s="16">
        <v>30</v>
      </c>
      <c r="F6" s="37">
        <v>1.1100000000000001</v>
      </c>
      <c r="G6" s="16">
        <v>108</v>
      </c>
      <c r="H6" s="16">
        <v>2.2999999999999998</v>
      </c>
      <c r="I6" s="16">
        <v>4.3600000000000003</v>
      </c>
      <c r="J6" s="17">
        <v>14.8</v>
      </c>
    </row>
    <row r="7" spans="1:10" ht="13.8">
      <c r="A7" s="33"/>
      <c r="B7" s="14" t="s">
        <v>28</v>
      </c>
      <c r="C7" s="15"/>
      <c r="D7" s="15" t="s">
        <v>29</v>
      </c>
      <c r="E7" s="18">
        <v>130</v>
      </c>
      <c r="F7" s="37">
        <v>10</v>
      </c>
      <c r="G7" s="16">
        <v>61.1</v>
      </c>
      <c r="H7" s="16">
        <v>0.5</v>
      </c>
      <c r="I7" s="16">
        <v>0.4</v>
      </c>
      <c r="J7" s="17">
        <v>13.4</v>
      </c>
    </row>
    <row r="8" spans="1:10" ht="14.4" thickBot="1">
      <c r="A8" s="33"/>
      <c r="B8" s="14" t="s">
        <v>30</v>
      </c>
      <c r="C8" s="15" t="s">
        <v>31</v>
      </c>
      <c r="D8" s="19" t="s">
        <v>19</v>
      </c>
      <c r="E8" s="16">
        <v>200</v>
      </c>
      <c r="F8" s="38">
        <v>24</v>
      </c>
      <c r="G8" s="16">
        <v>111</v>
      </c>
      <c r="H8" s="16">
        <v>5.7</v>
      </c>
      <c r="I8" s="16">
        <v>5.9</v>
      </c>
      <c r="J8" s="17">
        <v>9</v>
      </c>
    </row>
    <row r="9" spans="1:10" ht="15" thickBot="1">
      <c r="A9" s="9"/>
      <c r="B9" s="20"/>
      <c r="C9" s="20"/>
      <c r="D9" s="21" t="s">
        <v>32</v>
      </c>
      <c r="E9" s="22">
        <f>SUM(E4:E8)</f>
        <v>730</v>
      </c>
      <c r="F9" s="37">
        <f>SUM(F4:F8)</f>
        <v>95</v>
      </c>
      <c r="G9" s="23">
        <f>SUM(G4:G8)</f>
        <v>691.1</v>
      </c>
      <c r="H9" s="23">
        <f>SUM(H4:H8)</f>
        <v>30</v>
      </c>
      <c r="I9" s="23">
        <f>SUM(I4:I8)</f>
        <v>28.659999999999997</v>
      </c>
      <c r="J9" s="24">
        <f>SUM(J4:J8)</f>
        <v>94.100000000000009</v>
      </c>
    </row>
    <row r="10" spans="1:10" ht="27.6">
      <c r="A10" s="33" t="s">
        <v>14</v>
      </c>
      <c r="B10" s="25" t="s">
        <v>15</v>
      </c>
      <c r="C10" s="25" t="s">
        <v>33</v>
      </c>
      <c r="D10" s="26" t="s">
        <v>34</v>
      </c>
      <c r="E10" s="27">
        <v>60</v>
      </c>
      <c r="F10" s="40">
        <v>8</v>
      </c>
      <c r="G10" s="28">
        <v>54</v>
      </c>
      <c r="H10" s="28">
        <v>2.2000000000000002</v>
      </c>
      <c r="I10" s="28">
        <v>1.68</v>
      </c>
      <c r="J10" s="29">
        <v>3.54</v>
      </c>
    </row>
    <row r="11" spans="1:10" ht="13.8">
      <c r="A11" s="33"/>
      <c r="B11" s="15" t="s">
        <v>16</v>
      </c>
      <c r="C11" s="15" t="s">
        <v>35</v>
      </c>
      <c r="D11" s="15" t="s">
        <v>36</v>
      </c>
      <c r="E11" s="16">
        <v>250</v>
      </c>
      <c r="F11" s="41">
        <v>11.75</v>
      </c>
      <c r="G11" s="16">
        <v>111</v>
      </c>
      <c r="H11" s="16">
        <v>6.8</v>
      </c>
      <c r="I11" s="16">
        <v>9.1</v>
      </c>
      <c r="J11" s="17">
        <v>10.9</v>
      </c>
    </row>
    <row r="12" spans="1:10" ht="13.8">
      <c r="A12" s="33"/>
      <c r="B12" s="15" t="s">
        <v>17</v>
      </c>
      <c r="C12" s="15" t="s">
        <v>37</v>
      </c>
      <c r="D12" s="15" t="s">
        <v>38</v>
      </c>
      <c r="E12" s="16">
        <v>95</v>
      </c>
      <c r="F12" s="41">
        <v>15.83</v>
      </c>
      <c r="G12" s="16">
        <v>141</v>
      </c>
      <c r="H12" s="16">
        <v>12.1</v>
      </c>
      <c r="I12" s="16">
        <v>8.6999999999999993</v>
      </c>
      <c r="J12" s="17">
        <v>3.4</v>
      </c>
    </row>
    <row r="13" spans="1:10" ht="13.8">
      <c r="A13" s="33"/>
      <c r="B13" s="14" t="s">
        <v>18</v>
      </c>
      <c r="C13" s="15" t="s">
        <v>39</v>
      </c>
      <c r="D13" s="30" t="s">
        <v>40</v>
      </c>
      <c r="E13" s="16">
        <v>205</v>
      </c>
      <c r="F13" s="41">
        <v>5.07</v>
      </c>
      <c r="G13" s="16">
        <v>189</v>
      </c>
      <c r="H13" s="16">
        <v>4.0999999999999996</v>
      </c>
      <c r="I13" s="16">
        <v>7.8</v>
      </c>
      <c r="J13" s="17">
        <v>30.1</v>
      </c>
    </row>
    <row r="14" spans="1:10" ht="13.8">
      <c r="A14" s="33"/>
      <c r="B14" s="15" t="s">
        <v>41</v>
      </c>
      <c r="C14" s="15" t="s">
        <v>42</v>
      </c>
      <c r="D14" s="15" t="s">
        <v>43</v>
      </c>
      <c r="E14" s="16">
        <v>200</v>
      </c>
      <c r="F14" s="41">
        <v>17.5</v>
      </c>
      <c r="G14" s="16">
        <v>97</v>
      </c>
      <c r="H14" s="16">
        <v>0.1</v>
      </c>
      <c r="I14" s="16">
        <v>0</v>
      </c>
      <c r="J14" s="17">
        <v>20.7</v>
      </c>
    </row>
    <row r="15" spans="1:10" ht="13.8">
      <c r="A15" s="33"/>
      <c r="B15" s="15" t="s">
        <v>13</v>
      </c>
      <c r="C15" s="15" t="s">
        <v>26</v>
      </c>
      <c r="D15" s="15" t="s">
        <v>27</v>
      </c>
      <c r="E15" s="16">
        <v>30</v>
      </c>
      <c r="F15" s="41">
        <v>1.1100000000000001</v>
      </c>
      <c r="G15" s="16">
        <v>70.5</v>
      </c>
      <c r="H15" s="16">
        <v>2.2999999999999998</v>
      </c>
      <c r="I15" s="16">
        <v>0.2</v>
      </c>
      <c r="J15" s="17">
        <v>14.8</v>
      </c>
    </row>
    <row r="16" spans="1:10" ht="13.8">
      <c r="A16" s="33"/>
      <c r="B16" s="15"/>
      <c r="C16" s="15" t="s">
        <v>44</v>
      </c>
      <c r="D16" s="15" t="s">
        <v>45</v>
      </c>
      <c r="E16" s="16">
        <v>20</v>
      </c>
      <c r="F16" s="41">
        <v>0.74</v>
      </c>
      <c r="G16" s="16">
        <v>51.8</v>
      </c>
      <c r="H16" s="16">
        <v>1.7</v>
      </c>
      <c r="I16" s="16">
        <v>0.7</v>
      </c>
      <c r="J16" s="17">
        <v>8.5</v>
      </c>
    </row>
    <row r="17" spans="1:10" ht="14.4" thickBot="1">
      <c r="A17" s="33"/>
      <c r="B17" s="31"/>
      <c r="C17" s="31"/>
      <c r="D17" s="21" t="s">
        <v>32</v>
      </c>
      <c r="E17" s="23">
        <f>SUM(E10:E16)</f>
        <v>860</v>
      </c>
      <c r="F17" s="39">
        <f>F10+F11+F12+F13+F14+F15+F16</f>
        <v>60</v>
      </c>
      <c r="G17" s="23">
        <f>SUM(G10:G16)</f>
        <v>714.3</v>
      </c>
      <c r="H17" s="23">
        <f>SUM(H10:H16)</f>
        <v>29.300000000000004</v>
      </c>
      <c r="I17" s="23">
        <f>SUM(I10:I16)</f>
        <v>28.179999999999996</v>
      </c>
      <c r="J17" s="24">
        <f>SUM(J10:J16)</f>
        <v>91.94</v>
      </c>
    </row>
    <row r="18" spans="1:10" s="3" customFormat="1" ht="14.4">
      <c r="A18" s="33"/>
      <c r="B18" s="1"/>
      <c r="C18" s="1"/>
      <c r="D18" s="2"/>
      <c r="E18" s="1"/>
      <c r="F18" s="1"/>
      <c r="G18" s="7"/>
      <c r="H18" s="7"/>
      <c r="I18" s="7"/>
      <c r="J18" s="7"/>
    </row>
  </sheetData>
  <mergeCells count="3">
    <mergeCell ref="A4:A8"/>
    <mergeCell ref="A10:A18"/>
    <mergeCell ref="B1:D1"/>
  </mergeCells>
  <pageMargins left="0.7" right="0.7" top="0.75" bottom="0.75" header="0.3" footer="0.3"/>
  <pageSetup paperSize="9" scale="7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6:K23"/>
  <sheetViews>
    <sheetView workbookViewId="0">
      <selection activeCell="F24" sqref="F24"/>
    </sheetView>
  </sheetViews>
  <sheetFormatPr defaultRowHeight="13.2"/>
  <sheetData>
    <row r="6" spans="6:11">
      <c r="F6">
        <f>275.9*170/150</f>
        <v>312.68666666666661</v>
      </c>
    </row>
    <row r="7" spans="6:11">
      <c r="F7">
        <f>170*15.78/150</f>
        <v>17.884</v>
      </c>
    </row>
    <row r="8" spans="6:11">
      <c r="F8">
        <f>170*13.01/150</f>
        <v>14.744666666666665</v>
      </c>
      <c r="I8">
        <f>6</f>
        <v>6</v>
      </c>
      <c r="J8" s="32" t="s">
        <v>47</v>
      </c>
      <c r="K8">
        <f>60*10.1/100</f>
        <v>6.06</v>
      </c>
    </row>
    <row r="9" spans="6:11">
      <c r="F9">
        <f>25.37*170/150</f>
        <v>28.75266666666667</v>
      </c>
    </row>
    <row r="22" spans="6:6">
      <c r="F22">
        <f>60*1.9/100</f>
        <v>1.1399999999999999</v>
      </c>
    </row>
    <row r="23" spans="6:6">
      <c r="F23">
        <f>5.9*60/100</f>
        <v>3.54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2024-03-30T07:36:31Z</dcterms:modified>
</cp:coreProperties>
</file>